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L:\1. Presentatie\Gemaakte Matrix\"/>
    </mc:Choice>
  </mc:AlternateContent>
  <xr:revisionPtr revIDLastSave="0" documentId="8_{63E37B10-F8B4-4640-98C2-984234D2B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vate" sheetId="1" r:id="rId1"/>
    <sheet name="zakelij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tanmdwpPrULPJ0Trkj9rODkE5w=="/>
    </ext>
  </extLst>
</workbook>
</file>

<file path=xl/calcChain.xml><?xml version="1.0" encoding="utf-8"?>
<calcChain xmlns="http://schemas.openxmlformats.org/spreadsheetml/2006/main">
  <c r="B7" i="1" l="1"/>
  <c r="C3" i="1" l="1"/>
  <c r="C7" i="1" s="1"/>
  <c r="D3" i="1" l="1"/>
  <c r="J21" i="2"/>
  <c r="I21" i="2"/>
  <c r="H21" i="2"/>
  <c r="G21" i="2"/>
  <c r="F21" i="2"/>
  <c r="E21" i="2"/>
  <c r="J20" i="2"/>
  <c r="I20" i="2"/>
  <c r="H20" i="2"/>
  <c r="G20" i="2"/>
  <c r="F20" i="2"/>
  <c r="E20" i="2"/>
  <c r="J19" i="2"/>
  <c r="I19" i="2"/>
  <c r="H19" i="2"/>
  <c r="G19" i="2"/>
  <c r="F19" i="2"/>
  <c r="E19" i="2"/>
  <c r="J18" i="2"/>
  <c r="I18" i="2"/>
  <c r="H18" i="2"/>
  <c r="G18" i="2"/>
  <c r="F18" i="2"/>
  <c r="E18" i="2"/>
  <c r="J17" i="2"/>
  <c r="I17" i="2"/>
  <c r="H17" i="2"/>
  <c r="G17" i="2"/>
  <c r="F17" i="2"/>
  <c r="E17" i="2"/>
  <c r="J16" i="2"/>
  <c r="I16" i="2"/>
  <c r="H16" i="2"/>
  <c r="G16" i="2"/>
  <c r="F16" i="2"/>
  <c r="E16" i="2"/>
  <c r="J15" i="2"/>
  <c r="I15" i="2"/>
  <c r="H15" i="2"/>
  <c r="G15" i="2"/>
  <c r="F15" i="2"/>
  <c r="E15" i="2"/>
  <c r="J14" i="2"/>
  <c r="I14" i="2"/>
  <c r="H14" i="2"/>
  <c r="G14" i="2"/>
  <c r="F14" i="2"/>
  <c r="E14" i="2"/>
  <c r="J13" i="2"/>
  <c r="I13" i="2"/>
  <c r="H13" i="2"/>
  <c r="G13" i="2"/>
  <c r="F13" i="2"/>
  <c r="E13" i="2"/>
  <c r="J12" i="2"/>
  <c r="I12" i="2"/>
  <c r="H12" i="2"/>
  <c r="G12" i="2"/>
  <c r="F12" i="2"/>
  <c r="E12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H8" i="1"/>
  <c r="G8" i="1"/>
  <c r="F8" i="1"/>
  <c r="E8" i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D7" i="1"/>
  <c r="E7" i="1"/>
  <c r="F7" i="1" l="1"/>
  <c r="G7" i="1" l="1"/>
  <c r="H7" i="1" l="1"/>
  <c r="I7" i="1" l="1"/>
  <c r="J7" i="1" l="1"/>
  <c r="K7" i="1" l="1"/>
  <c r="L7" i="1" l="1"/>
  <c r="M7" i="1" l="1"/>
  <c r="N7" i="1" l="1"/>
  <c r="O7" i="1" l="1"/>
  <c r="P7" i="1" l="1"/>
  <c r="Q7" i="1" l="1"/>
  <c r="R7" i="1" l="1"/>
  <c r="S7" i="1" l="1"/>
  <c r="T7" i="1" l="1"/>
  <c r="U7" i="1" l="1"/>
  <c r="V7" i="1" l="1"/>
  <c r="W7" i="1" l="1"/>
  <c r="X7" i="1" l="1"/>
  <c r="Y7" i="1" l="1"/>
</calcChain>
</file>

<file path=xl/sharedStrings.xml><?xml version="1.0" encoding="utf-8"?>
<sst xmlns="http://schemas.openxmlformats.org/spreadsheetml/2006/main" count="85" uniqueCount="52">
  <si>
    <t>Basismaandprijs contract 60 maanden / Vrij opzegbaar na 36 maanden zonder extra kosten</t>
  </si>
  <si>
    <t>Basis leaseprijs auto</t>
  </si>
  <si>
    <t xml:space="preserve"> </t>
  </si>
  <si>
    <t>Meerprijs per looptijd</t>
  </si>
  <si>
    <t>KM / Looptijd</t>
  </si>
  <si>
    <t>72 maanden</t>
  </si>
  <si>
    <t>24/5000</t>
  </si>
  <si>
    <t>36/5000</t>
  </si>
  <si>
    <t>48/5000</t>
  </si>
  <si>
    <t>6 maanden</t>
  </si>
  <si>
    <t>12/10000</t>
  </si>
  <si>
    <t>24/10000</t>
  </si>
  <si>
    <t>36/10000</t>
  </si>
  <si>
    <t>48/10000</t>
  </si>
  <si>
    <t>Normale staffel</t>
  </si>
  <si>
    <t>-</t>
  </si>
  <si>
    <t>7.500 km</t>
  </si>
  <si>
    <t>A Segment gebruikt zakelijk</t>
  </si>
  <si>
    <t>12 maanden</t>
  </si>
  <si>
    <t>24 maanden</t>
  </si>
  <si>
    <t>36 maanden</t>
  </si>
  <si>
    <t>48 maanden</t>
  </si>
  <si>
    <t>60 maanden</t>
  </si>
  <si>
    <t>actie staffel</t>
  </si>
  <si>
    <t>12.500 km</t>
  </si>
  <si>
    <t>17.500 km</t>
  </si>
  <si>
    <t>22.500 km</t>
  </si>
  <si>
    <t>27.500 km</t>
  </si>
  <si>
    <t>30.000 km</t>
  </si>
  <si>
    <t>32.500 km</t>
  </si>
  <si>
    <t>35.000 km</t>
  </si>
  <si>
    <t>37.500 km</t>
  </si>
  <si>
    <t>40.000 km</t>
  </si>
  <si>
    <t>12/15000</t>
  </si>
  <si>
    <t>24/15000</t>
  </si>
  <si>
    <t>36/15000</t>
  </si>
  <si>
    <t>48/15000</t>
  </si>
  <si>
    <t>12/20000</t>
  </si>
  <si>
    <t>24/20000</t>
  </si>
  <si>
    <t>36/20000</t>
  </si>
  <si>
    <t>48/20000</t>
  </si>
  <si>
    <t>12/25000</t>
  </si>
  <si>
    <t>24/25000</t>
  </si>
  <si>
    <t>36/25000</t>
  </si>
  <si>
    <t>48/25000</t>
  </si>
  <si>
    <t>12/30000</t>
  </si>
  <si>
    <t>24/30000</t>
  </si>
  <si>
    <t>36/30000</t>
  </si>
  <si>
    <t>48/30000</t>
  </si>
  <si>
    <t>B Segment gebruikt</t>
  </si>
  <si>
    <t>Basismaandprijs contract 48 maanden / Vrij opzegbaar na 36 maanden zonder extra kosten</t>
  </si>
  <si>
    <t>12/5000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</si>
</sst>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_ [$€-413]\ * #,##0.00_ ;_ [$€-413]\ * \-#,##0.00_ ;_ [$€-413]\ * &quot;-&quot;??_ ;_ @_ "/>
  </numFmts>
  <fonts count="16" x14ac:knownFonts="1">
    <font>
      <sz val="12"/>
      <color theme="1"/>
      <name val="Arial"/>
    </font>
    <font>
      <b/>
      <sz val="16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BFBFBF"/>
      <name val="Calibri"/>
    </font>
    <font>
      <sz val="12"/>
      <color rgb="FFFF0000"/>
      <name val="Calibri"/>
    </font>
    <font>
      <sz val="12"/>
      <color rgb="FFBFBFBF"/>
      <name val="Calibri"/>
    </font>
    <font>
      <sz val="12"/>
      <color rgb="FFFF0000"/>
      <name val="Arial"/>
    </font>
    <font>
      <sz val="12"/>
      <color rgb="FF000000"/>
      <name val="Calibri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12"/>
      <color rgb="FFBFBFBF"/>
      <name val="Calibri"/>
      <family val="2"/>
      <scheme val="major"/>
    </font>
    <font>
      <sz val="12"/>
      <color theme="0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164" fontId="2" fillId="3" borderId="2" xfId="0" applyNumberFormat="1" applyFont="1" applyFill="1" applyBorder="1"/>
    <xf numFmtId="164" fontId="2" fillId="3" borderId="3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3" fillId="2" borderId="4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5" fillId="2" borderId="1" xfId="0" applyFont="1" applyFill="1" applyBorder="1"/>
    <xf numFmtId="164" fontId="6" fillId="0" borderId="0" xfId="0" applyNumberFormat="1" applyFont="1" applyAlignment="1">
      <alignment horizontal="left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left" vertical="center"/>
    </xf>
    <xf numFmtId="0" fontId="7" fillId="2" borderId="1" xfId="0" applyFont="1" applyFill="1" applyBorder="1"/>
    <xf numFmtId="3" fontId="8" fillId="2" borderId="4" xfId="0" applyNumberFormat="1" applyFont="1" applyFill="1" applyBorder="1" applyAlignment="1">
      <alignment horizontal="left" vertical="center"/>
    </xf>
    <xf numFmtId="0" fontId="9" fillId="0" borderId="0" xfId="0" applyFont="1"/>
    <xf numFmtId="165" fontId="9" fillId="0" borderId="0" xfId="0" applyNumberFormat="1" applyFont="1"/>
    <xf numFmtId="165" fontId="9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2" fillId="0" borderId="0" xfId="0" applyFont="1"/>
    <xf numFmtId="0" fontId="11" fillId="0" borderId="0" xfId="0" applyFont="1"/>
    <xf numFmtId="164" fontId="11" fillId="3" borderId="2" xfId="0" applyNumberFormat="1" applyFont="1" applyFill="1" applyBorder="1"/>
    <xf numFmtId="165" fontId="13" fillId="3" borderId="2" xfId="0" applyNumberFormat="1" applyFont="1" applyFill="1" applyBorder="1"/>
    <xf numFmtId="165" fontId="13" fillId="4" borderId="4" xfId="0" applyNumberFormat="1" applyFont="1" applyFill="1" applyBorder="1" applyAlignment="1">
      <alignment horizontal="center"/>
    </xf>
    <xf numFmtId="165" fontId="13" fillId="0" borderId="0" xfId="0" applyNumberFormat="1" applyFont="1"/>
    <xf numFmtId="0" fontId="13" fillId="2" borderId="5" xfId="0" applyFont="1" applyFill="1" applyBorder="1"/>
    <xf numFmtId="0" fontId="13" fillId="0" borderId="0" xfId="0" applyFont="1"/>
    <xf numFmtId="0" fontId="13" fillId="0" borderId="1" xfId="0" applyFont="1" applyBorder="1"/>
    <xf numFmtId="165" fontId="13" fillId="2" borderId="4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3" fontId="11" fillId="2" borderId="4" xfId="0" applyNumberFormat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164" fontId="15" fillId="2" borderId="1" xfId="0" applyNumberFormat="1" applyFont="1" applyFill="1" applyBorder="1"/>
    <xf numFmtId="49" fontId="13" fillId="2" borderId="5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"/>
  <sheetViews>
    <sheetView tabSelected="1" workbookViewId="0">
      <selection activeCell="H16" sqref="H16"/>
    </sheetView>
  </sheetViews>
  <sheetFormatPr defaultColWidth="11.21875" defaultRowHeight="15" customHeight="1" x14ac:dyDescent="0.25"/>
  <cols>
    <col min="1" max="1" width="17.109375" customWidth="1"/>
    <col min="2" max="2" width="7.77734375" style="24" customWidth="1"/>
    <col min="3" max="4" width="6.5546875" style="24" customWidth="1"/>
    <col min="5" max="5" width="6.5546875" style="23" customWidth="1"/>
    <col min="6" max="6" width="7.44140625" style="23" customWidth="1"/>
    <col min="7" max="17" width="6.5546875" style="23" customWidth="1"/>
    <col min="18" max="25" width="6.5546875" style="24" customWidth="1"/>
    <col min="26" max="28" width="6.44140625" customWidth="1"/>
  </cols>
  <sheetData>
    <row r="1" spans="1:25" ht="18" customHeight="1" x14ac:dyDescent="0.35">
      <c r="A1" s="1" t="s">
        <v>49</v>
      </c>
      <c r="B1" s="21"/>
      <c r="C1" s="21"/>
      <c r="D1" s="21"/>
      <c r="E1" s="22"/>
      <c r="F1" s="22"/>
      <c r="G1" s="22"/>
      <c r="H1" s="22"/>
    </row>
    <row r="2" spans="1:25" ht="18" customHeight="1" thickBot="1" x14ac:dyDescent="0.3">
      <c r="A2" s="2" t="s">
        <v>50</v>
      </c>
      <c r="B2" s="21"/>
      <c r="C2" s="21"/>
      <c r="D2" s="21"/>
      <c r="E2" s="22"/>
      <c r="F2" s="22"/>
      <c r="G2" s="22"/>
      <c r="H2" s="22"/>
    </row>
    <row r="3" spans="1:25" ht="18" customHeight="1" thickBot="1" x14ac:dyDescent="0.3">
      <c r="A3" s="3" t="s">
        <v>1</v>
      </c>
      <c r="B3" s="25">
        <v>433</v>
      </c>
      <c r="C3" s="37">
        <f>B3</f>
        <v>433</v>
      </c>
      <c r="D3" s="37">
        <f t="shared" ref="D3:Y3" si="0">C3</f>
        <v>433</v>
      </c>
      <c r="E3" s="37">
        <f t="shared" si="0"/>
        <v>433</v>
      </c>
      <c r="F3" s="37">
        <f t="shared" si="0"/>
        <v>433</v>
      </c>
      <c r="G3" s="37">
        <f t="shared" si="0"/>
        <v>433</v>
      </c>
      <c r="H3" s="37">
        <f t="shared" si="0"/>
        <v>433</v>
      </c>
      <c r="I3" s="37">
        <f t="shared" si="0"/>
        <v>433</v>
      </c>
      <c r="J3" s="37">
        <f t="shared" si="0"/>
        <v>433</v>
      </c>
      <c r="K3" s="37">
        <f t="shared" si="0"/>
        <v>433</v>
      </c>
      <c r="L3" s="37">
        <f t="shared" si="0"/>
        <v>433</v>
      </c>
      <c r="M3" s="37">
        <f t="shared" si="0"/>
        <v>433</v>
      </c>
      <c r="N3" s="37">
        <f t="shared" si="0"/>
        <v>433</v>
      </c>
      <c r="O3" s="37">
        <f t="shared" si="0"/>
        <v>433</v>
      </c>
      <c r="P3" s="37">
        <f t="shared" si="0"/>
        <v>433</v>
      </c>
      <c r="Q3" s="37">
        <f t="shared" si="0"/>
        <v>433</v>
      </c>
      <c r="R3" s="37">
        <f t="shared" si="0"/>
        <v>433</v>
      </c>
      <c r="S3" s="37">
        <f t="shared" si="0"/>
        <v>433</v>
      </c>
      <c r="T3" s="37">
        <f t="shared" si="0"/>
        <v>433</v>
      </c>
      <c r="U3" s="37">
        <f t="shared" si="0"/>
        <v>433</v>
      </c>
      <c r="V3" s="37">
        <f t="shared" si="0"/>
        <v>433</v>
      </c>
      <c r="W3" s="37">
        <f t="shared" si="0"/>
        <v>433</v>
      </c>
      <c r="X3" s="37">
        <f t="shared" si="0"/>
        <v>433</v>
      </c>
      <c r="Y3" s="37">
        <f t="shared" si="0"/>
        <v>433</v>
      </c>
    </row>
    <row r="4" spans="1:25" ht="18" hidden="1" customHeight="1" thickBot="1" x14ac:dyDescent="0.3">
      <c r="A4" s="39" t="s">
        <v>3</v>
      </c>
      <c r="B4" s="21"/>
      <c r="C4" s="22"/>
      <c r="D4" s="22"/>
      <c r="E4" s="22"/>
      <c r="F4" s="22"/>
      <c r="Q4" s="24"/>
    </row>
    <row r="5" spans="1:25" s="18" customFormat="1" ht="18" hidden="1" customHeight="1" thickBot="1" x14ac:dyDescent="0.25">
      <c r="A5" s="40"/>
      <c r="B5" s="26">
        <v>80</v>
      </c>
      <c r="C5" s="26">
        <v>50</v>
      </c>
      <c r="D5" s="26">
        <v>25</v>
      </c>
      <c r="E5" s="26">
        <v>0</v>
      </c>
      <c r="F5" s="27">
        <v>118</v>
      </c>
      <c r="G5" s="27">
        <v>88</v>
      </c>
      <c r="H5" s="27">
        <v>63</v>
      </c>
      <c r="I5" s="27">
        <v>38</v>
      </c>
      <c r="J5" s="28">
        <v>155</v>
      </c>
      <c r="K5" s="28">
        <v>125</v>
      </c>
      <c r="L5" s="28">
        <v>100</v>
      </c>
      <c r="M5" s="28">
        <v>75</v>
      </c>
      <c r="N5" s="28">
        <v>180</v>
      </c>
      <c r="O5" s="28">
        <v>150</v>
      </c>
      <c r="P5" s="28">
        <v>125</v>
      </c>
      <c r="Q5" s="28">
        <v>100</v>
      </c>
      <c r="R5" s="28">
        <v>205</v>
      </c>
      <c r="S5" s="28">
        <v>175</v>
      </c>
      <c r="T5" s="28">
        <v>150</v>
      </c>
      <c r="U5" s="28">
        <v>125</v>
      </c>
      <c r="V5" s="28">
        <v>230</v>
      </c>
      <c r="W5" s="28">
        <v>200</v>
      </c>
      <c r="X5" s="28">
        <v>175</v>
      </c>
      <c r="Y5" s="28">
        <v>150</v>
      </c>
    </row>
    <row r="6" spans="1:25" s="17" customFormat="1" ht="18" customHeight="1" x14ac:dyDescent="0.2">
      <c r="A6" s="20" t="s">
        <v>4</v>
      </c>
      <c r="B6" s="38" t="s">
        <v>51</v>
      </c>
      <c r="C6" s="29" t="s">
        <v>6</v>
      </c>
      <c r="D6" s="29" t="s">
        <v>7</v>
      </c>
      <c r="E6" s="29" t="s">
        <v>8</v>
      </c>
      <c r="F6" s="30" t="s">
        <v>10</v>
      </c>
      <c r="G6" s="30" t="s">
        <v>11</v>
      </c>
      <c r="H6" s="30" t="s">
        <v>12</v>
      </c>
      <c r="I6" s="30" t="s">
        <v>13</v>
      </c>
      <c r="J6" s="31" t="s">
        <v>33</v>
      </c>
      <c r="K6" s="31" t="s">
        <v>34</v>
      </c>
      <c r="L6" s="31" t="s">
        <v>35</v>
      </c>
      <c r="M6" s="31" t="s">
        <v>36</v>
      </c>
      <c r="N6" s="30" t="s">
        <v>37</v>
      </c>
      <c r="O6" s="30" t="s">
        <v>38</v>
      </c>
      <c r="P6" s="31" t="s">
        <v>39</v>
      </c>
      <c r="Q6" s="31" t="s">
        <v>40</v>
      </c>
      <c r="R6" s="31" t="s">
        <v>41</v>
      </c>
      <c r="S6" s="31" t="s">
        <v>42</v>
      </c>
      <c r="T6" s="31" t="s">
        <v>43</v>
      </c>
      <c r="U6" s="31" t="s">
        <v>44</v>
      </c>
      <c r="V6" s="31" t="s">
        <v>45</v>
      </c>
      <c r="W6" s="31" t="s">
        <v>46</v>
      </c>
      <c r="X6" s="31" t="s">
        <v>47</v>
      </c>
      <c r="Y6" s="31" t="s">
        <v>48</v>
      </c>
    </row>
    <row r="7" spans="1:25" s="18" customFormat="1" ht="18" customHeight="1" x14ac:dyDescent="0.2">
      <c r="A7" s="19"/>
      <c r="B7" s="32">
        <f>B3+B5</f>
        <v>513</v>
      </c>
      <c r="C7" s="32">
        <f>C3+C5</f>
        <v>483</v>
      </c>
      <c r="D7" s="32">
        <f t="shared" ref="D7:Y7" si="1">D3+D5</f>
        <v>458</v>
      </c>
      <c r="E7" s="32">
        <f t="shared" si="1"/>
        <v>433</v>
      </c>
      <c r="F7" s="32">
        <f t="shared" si="1"/>
        <v>551</v>
      </c>
      <c r="G7" s="32">
        <f t="shared" si="1"/>
        <v>521</v>
      </c>
      <c r="H7" s="32">
        <f t="shared" si="1"/>
        <v>496</v>
      </c>
      <c r="I7" s="32">
        <f t="shared" si="1"/>
        <v>471</v>
      </c>
      <c r="J7" s="32">
        <f t="shared" si="1"/>
        <v>588</v>
      </c>
      <c r="K7" s="32">
        <f t="shared" si="1"/>
        <v>558</v>
      </c>
      <c r="L7" s="32">
        <f t="shared" si="1"/>
        <v>533</v>
      </c>
      <c r="M7" s="32">
        <f t="shared" si="1"/>
        <v>508</v>
      </c>
      <c r="N7" s="32">
        <f t="shared" si="1"/>
        <v>613</v>
      </c>
      <c r="O7" s="32">
        <f t="shared" si="1"/>
        <v>583</v>
      </c>
      <c r="P7" s="32">
        <f t="shared" si="1"/>
        <v>558</v>
      </c>
      <c r="Q7" s="32">
        <f t="shared" si="1"/>
        <v>533</v>
      </c>
      <c r="R7" s="32">
        <f t="shared" si="1"/>
        <v>638</v>
      </c>
      <c r="S7" s="32">
        <f t="shared" si="1"/>
        <v>608</v>
      </c>
      <c r="T7" s="32">
        <f t="shared" si="1"/>
        <v>583</v>
      </c>
      <c r="U7" s="32">
        <f t="shared" si="1"/>
        <v>558</v>
      </c>
      <c r="V7" s="32">
        <f t="shared" si="1"/>
        <v>663</v>
      </c>
      <c r="W7" s="32">
        <f t="shared" si="1"/>
        <v>633</v>
      </c>
      <c r="X7" s="32">
        <f t="shared" si="1"/>
        <v>608</v>
      </c>
      <c r="Y7" s="32">
        <f t="shared" si="1"/>
        <v>583</v>
      </c>
    </row>
    <row r="8" spans="1:25" ht="18" hidden="1" customHeight="1" x14ac:dyDescent="0.25">
      <c r="A8" s="10" t="s">
        <v>14</v>
      </c>
      <c r="B8" s="33">
        <v>7.5</v>
      </c>
      <c r="C8" s="34" t="s">
        <v>16</v>
      </c>
      <c r="D8" s="35" t="s">
        <v>15</v>
      </c>
      <c r="E8" s="36">
        <f>SUM(B3+B5)+B8</f>
        <v>520.5</v>
      </c>
      <c r="F8" s="36">
        <f>SUM(B3+D5)+B8</f>
        <v>465.5</v>
      </c>
      <c r="G8" s="36">
        <f>SUM(B3+E5)+B8</f>
        <v>440.5</v>
      </c>
      <c r="H8" s="36">
        <f>SUM(B3+B8)</f>
        <v>440.5</v>
      </c>
    </row>
    <row r="9" spans="1:25" ht="2.25" hidden="1" customHeight="1" x14ac:dyDescent="0.25">
      <c r="A9" s="15"/>
      <c r="B9" s="33"/>
      <c r="C9" s="34"/>
      <c r="D9" s="35"/>
      <c r="E9" s="36"/>
      <c r="F9" s="36"/>
      <c r="G9" s="36"/>
      <c r="H9" s="36"/>
    </row>
    <row r="10" spans="1:25" ht="15.75" x14ac:dyDescent="0.25">
      <c r="A10" s="2"/>
      <c r="B10" s="21"/>
      <c r="C10" s="21"/>
      <c r="D10" s="21"/>
      <c r="E10" s="22"/>
      <c r="F10" s="22"/>
      <c r="G10" s="22"/>
      <c r="H10" s="22"/>
    </row>
  </sheetData>
  <mergeCells count="1">
    <mergeCell ref="A4:A5"/>
  </mergeCells>
  <pageMargins left="0.7" right="0.7" top="0.75" bottom="0.75" header="0" footer="0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/>
  </sheetViews>
  <sheetFormatPr defaultColWidth="11.21875" defaultRowHeight="15" customHeight="1" x14ac:dyDescent="0.2"/>
  <cols>
    <col min="1" max="1" width="14.109375" customWidth="1"/>
    <col min="2" max="2" width="6.77734375" customWidth="1"/>
    <col min="3" max="3" width="11.21875" customWidth="1"/>
    <col min="4" max="4" width="11" hidden="1" customWidth="1"/>
    <col min="5" max="5" width="8.21875" customWidth="1"/>
    <col min="6" max="6" width="8.5546875" customWidth="1"/>
    <col min="7" max="7" width="8.109375" customWidth="1"/>
    <col min="8" max="8" width="7.88671875" customWidth="1"/>
    <col min="9" max="9" width="9" customWidth="1"/>
    <col min="10" max="10" width="0.5546875" hidden="1" customWidth="1"/>
    <col min="11" max="26" width="6.77734375" customWidth="1"/>
  </cols>
  <sheetData>
    <row r="1" spans="1:10" ht="21" x14ac:dyDescent="0.3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3" t="s">
        <v>1</v>
      </c>
      <c r="B3" s="4">
        <v>249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2"/>
      <c r="B4" s="2" t="s">
        <v>2</v>
      </c>
      <c r="C4" s="2"/>
      <c r="D4" s="2"/>
      <c r="E4" s="2"/>
      <c r="F4" s="2"/>
      <c r="G4" s="2"/>
      <c r="H4" s="2"/>
      <c r="I4" s="2"/>
      <c r="J4" s="2"/>
    </row>
    <row r="5" spans="1:10" ht="15.75" x14ac:dyDescent="0.25">
      <c r="A5" s="2"/>
      <c r="B5" s="2"/>
      <c r="C5" s="2" t="s">
        <v>3</v>
      </c>
      <c r="D5" s="2"/>
      <c r="E5" s="4">
        <v>100</v>
      </c>
      <c r="F5" s="4">
        <v>70</v>
      </c>
      <c r="G5" s="4">
        <v>45</v>
      </c>
      <c r="H5" s="4">
        <v>20</v>
      </c>
      <c r="I5" s="4">
        <v>0</v>
      </c>
      <c r="J5" s="5">
        <v>30</v>
      </c>
    </row>
    <row r="6" spans="1:10" ht="15.75" x14ac:dyDescent="0.25">
      <c r="A6" s="2"/>
      <c r="B6" s="6"/>
      <c r="C6" s="7" t="s">
        <v>4</v>
      </c>
      <c r="D6" s="8" t="s">
        <v>5</v>
      </c>
      <c r="E6" s="9" t="s">
        <v>18</v>
      </c>
      <c r="F6" s="9" t="s">
        <v>19</v>
      </c>
      <c r="G6" s="9" t="s">
        <v>20</v>
      </c>
      <c r="H6" s="9" t="s">
        <v>21</v>
      </c>
      <c r="I6" s="9" t="s">
        <v>22</v>
      </c>
      <c r="J6" s="9" t="s">
        <v>9</v>
      </c>
    </row>
    <row r="7" spans="1:10" ht="21" customHeight="1" x14ac:dyDescent="0.25">
      <c r="A7" s="10" t="s">
        <v>23</v>
      </c>
      <c r="B7" s="11">
        <v>25</v>
      </c>
      <c r="C7" s="14">
        <v>10000</v>
      </c>
      <c r="D7" s="12" t="s">
        <v>15</v>
      </c>
      <c r="E7" s="13">
        <f>SUM(B3+E5)+B7</f>
        <v>374</v>
      </c>
      <c r="F7" s="13">
        <f>SUM(B3+F5)+B7</f>
        <v>344</v>
      </c>
      <c r="G7" s="13">
        <f>SUM(B3+G5)+B7</f>
        <v>319</v>
      </c>
      <c r="H7" s="13">
        <f>SUM(B3+H5)+B7</f>
        <v>294</v>
      </c>
      <c r="I7" s="13">
        <f>SUM(B3+B7)</f>
        <v>274</v>
      </c>
      <c r="J7" s="13">
        <f>SUM(B3+J5)+B7</f>
        <v>304</v>
      </c>
    </row>
    <row r="8" spans="1:10" ht="21" hidden="1" customHeight="1" x14ac:dyDescent="0.25">
      <c r="A8" s="10" t="s">
        <v>23</v>
      </c>
      <c r="B8" s="11">
        <v>7.5</v>
      </c>
      <c r="C8" s="14" t="s">
        <v>16</v>
      </c>
      <c r="D8" s="12" t="s">
        <v>15</v>
      </c>
      <c r="E8" s="13">
        <f>SUM(B3+E5)+B8</f>
        <v>356.5</v>
      </c>
      <c r="F8" s="13">
        <f>SUM(B3+F5)+B8</f>
        <v>326.5</v>
      </c>
      <c r="G8" s="13">
        <f>SUM(B3+G5)+B8</f>
        <v>301.5</v>
      </c>
      <c r="H8" s="13">
        <f>SUM(B3+H5)+B8</f>
        <v>276.5</v>
      </c>
      <c r="I8" s="13">
        <f>SUM(B3+B8)</f>
        <v>256.5</v>
      </c>
      <c r="J8" s="13">
        <f>SUM(B3+J5)+B8</f>
        <v>286.5</v>
      </c>
    </row>
    <row r="9" spans="1:10" ht="15" customHeight="1" x14ac:dyDescent="0.25">
      <c r="A9" s="10" t="s">
        <v>23</v>
      </c>
      <c r="B9" s="11">
        <v>50</v>
      </c>
      <c r="C9" s="14">
        <v>15000</v>
      </c>
      <c r="D9" s="12" t="s">
        <v>15</v>
      </c>
      <c r="E9" s="13">
        <f>SUM(B3+E5)+B9</f>
        <v>399</v>
      </c>
      <c r="F9" s="13">
        <f>SUM(B3+F5)+B9</f>
        <v>369</v>
      </c>
      <c r="G9" s="13">
        <f>SUM(B3+G5)+B9</f>
        <v>344</v>
      </c>
      <c r="H9" s="13">
        <f>SUM(B3+H5)+B9</f>
        <v>319</v>
      </c>
      <c r="I9" s="13">
        <f>SUM(B3+B9)</f>
        <v>299</v>
      </c>
      <c r="J9" s="13">
        <f>SUM(B3+J5)+B9</f>
        <v>329</v>
      </c>
    </row>
    <row r="10" spans="1:10" ht="15.75" hidden="1" x14ac:dyDescent="0.25">
      <c r="A10" s="10" t="s">
        <v>23</v>
      </c>
      <c r="B10" s="11">
        <v>22.5</v>
      </c>
      <c r="C10" s="14" t="s">
        <v>24</v>
      </c>
      <c r="D10" s="12" t="s">
        <v>15</v>
      </c>
      <c r="E10" s="13">
        <f>SUM(B3+E5)+B10</f>
        <v>371.5</v>
      </c>
      <c r="F10" s="13">
        <f>SUM(B3+F5)+B10</f>
        <v>341.5</v>
      </c>
      <c r="G10" s="13">
        <f>SUM(B3+G5)+B10</f>
        <v>316.5</v>
      </c>
      <c r="H10" s="13">
        <f>SUM(B3+H5)+B10</f>
        <v>291.5</v>
      </c>
      <c r="I10" s="13">
        <f>SUM(B3+B10)</f>
        <v>271.5</v>
      </c>
      <c r="J10" s="13">
        <f>SUM(B3+J5)+B10</f>
        <v>301.5</v>
      </c>
    </row>
    <row r="11" spans="1:10" ht="15" customHeight="1" x14ac:dyDescent="0.25">
      <c r="A11" s="10" t="s">
        <v>23</v>
      </c>
      <c r="B11" s="11">
        <v>65</v>
      </c>
      <c r="C11" s="14">
        <v>20000</v>
      </c>
      <c r="D11" s="12" t="s">
        <v>15</v>
      </c>
      <c r="E11" s="13">
        <f>SUM(B3+E5)+B11</f>
        <v>414</v>
      </c>
      <c r="F11" s="13">
        <f>SUM(B3+F5)+B11</f>
        <v>384</v>
      </c>
      <c r="G11" s="13">
        <f>SUM(B3+G5)+B11</f>
        <v>359</v>
      </c>
      <c r="H11" s="13">
        <f>SUM(B3+H5)+B11</f>
        <v>334</v>
      </c>
      <c r="I11" s="13">
        <f>SUM(B3+B11)</f>
        <v>314</v>
      </c>
      <c r="J11" s="13">
        <f>SUM(B3+J5)+B11</f>
        <v>344</v>
      </c>
    </row>
    <row r="12" spans="1:10" ht="15.75" hidden="1" x14ac:dyDescent="0.25">
      <c r="A12" s="10" t="s">
        <v>23</v>
      </c>
      <c r="B12" s="11">
        <v>37.5</v>
      </c>
      <c r="C12" s="14" t="s">
        <v>25</v>
      </c>
      <c r="D12" s="12" t="s">
        <v>15</v>
      </c>
      <c r="E12" s="13">
        <f>SUM(B3+E5)+B12</f>
        <v>386.5</v>
      </c>
      <c r="F12" s="13">
        <f>SUM(B3+F5)+B12</f>
        <v>356.5</v>
      </c>
      <c r="G12" s="13">
        <f>SUM(B3+G5)+B12</f>
        <v>331.5</v>
      </c>
      <c r="H12" s="13">
        <f>SUM(B3+H5)+B12</f>
        <v>306.5</v>
      </c>
      <c r="I12" s="13">
        <f>SUM(B3+B12)</f>
        <v>286.5</v>
      </c>
      <c r="J12" s="13">
        <f>SUM(B3+J5)+B12</f>
        <v>316.5</v>
      </c>
    </row>
    <row r="13" spans="1:10" ht="15.75" x14ac:dyDescent="0.25">
      <c r="A13" s="10" t="s">
        <v>23</v>
      </c>
      <c r="B13" s="11">
        <v>80</v>
      </c>
      <c r="C13" s="14">
        <v>25000</v>
      </c>
      <c r="D13" s="12" t="s">
        <v>15</v>
      </c>
      <c r="E13" s="13">
        <f>SUM(B3+E5)+B13</f>
        <v>429</v>
      </c>
      <c r="F13" s="13">
        <f>SUM(B3+F5)+B13</f>
        <v>399</v>
      </c>
      <c r="G13" s="13">
        <f>SUM(B3+G5)+B13</f>
        <v>374</v>
      </c>
      <c r="H13" s="13">
        <f>SUM(B3+H5)+B13</f>
        <v>349</v>
      </c>
      <c r="I13" s="13">
        <f>SUM(B3+B13)</f>
        <v>329</v>
      </c>
      <c r="J13" s="13">
        <f>SUM(B3+J5)+B13</f>
        <v>359</v>
      </c>
    </row>
    <row r="14" spans="1:10" ht="0.75" customHeight="1" x14ac:dyDescent="0.25">
      <c r="A14" s="10" t="s">
        <v>23</v>
      </c>
      <c r="B14" s="11">
        <v>70</v>
      </c>
      <c r="C14" s="14" t="s">
        <v>26</v>
      </c>
      <c r="D14" s="12" t="s">
        <v>15</v>
      </c>
      <c r="E14" s="13">
        <f>SUM(B3+E5)+B14</f>
        <v>419</v>
      </c>
      <c r="F14" s="13">
        <f>SUM(B3+F5)+B14</f>
        <v>389</v>
      </c>
      <c r="G14" s="13">
        <f>SUM(B3+G5)+B14</f>
        <v>364</v>
      </c>
      <c r="H14" s="13">
        <f>SUM(B3+H5)+B14</f>
        <v>339</v>
      </c>
      <c r="I14" s="13">
        <f>SUM(B3+B14)</f>
        <v>319</v>
      </c>
      <c r="J14" s="13">
        <f>SUM(B3+J5)+B14</f>
        <v>349</v>
      </c>
    </row>
    <row r="15" spans="1:10" ht="14.25" customHeight="1" x14ac:dyDescent="0.25">
      <c r="A15" s="10" t="s">
        <v>23</v>
      </c>
      <c r="B15" s="11">
        <v>95</v>
      </c>
      <c r="C15" s="14">
        <v>30000</v>
      </c>
      <c r="D15" s="12" t="s">
        <v>15</v>
      </c>
      <c r="E15" s="13">
        <f>SUM(B3+E5)+B15</f>
        <v>444</v>
      </c>
      <c r="F15" s="13">
        <f>SUM(B3+F5)+B15</f>
        <v>414</v>
      </c>
      <c r="G15" s="13">
        <f>SUM(B3+G5)+B15</f>
        <v>389</v>
      </c>
      <c r="H15" s="13">
        <f>SUM(B3+H5)+B15</f>
        <v>364</v>
      </c>
      <c r="I15" s="13">
        <f>SUM(B3+B15)</f>
        <v>344</v>
      </c>
      <c r="J15" s="13">
        <f>SUM(B3+J5)+B15</f>
        <v>374</v>
      </c>
    </row>
    <row r="16" spans="1:10" ht="15.75" hidden="1" x14ac:dyDescent="0.25">
      <c r="A16" s="10" t="s">
        <v>23</v>
      </c>
      <c r="B16" s="11">
        <v>67.5</v>
      </c>
      <c r="C16" s="14" t="s">
        <v>27</v>
      </c>
      <c r="D16" s="12" t="s">
        <v>15</v>
      </c>
      <c r="E16" s="13">
        <f>SUM(B3+E5)+B16</f>
        <v>416.5</v>
      </c>
      <c r="F16" s="13">
        <f>SUM(B3+F5)+B16</f>
        <v>386.5</v>
      </c>
      <c r="G16" s="13">
        <f>SUM(B3+G5)+B16</f>
        <v>361.5</v>
      </c>
      <c r="H16" s="13">
        <f>SUM(B3+H5)+B16</f>
        <v>336.5</v>
      </c>
      <c r="I16" s="13">
        <f>SUM(B3+B16)</f>
        <v>316.5</v>
      </c>
      <c r="J16" s="13">
        <f>SUM(B3+J5)+B16</f>
        <v>346.5</v>
      </c>
    </row>
    <row r="17" spans="1:10" ht="0.75" customHeight="1" x14ac:dyDescent="0.25">
      <c r="A17" s="10" t="s">
        <v>23</v>
      </c>
      <c r="B17" s="11">
        <v>75</v>
      </c>
      <c r="C17" s="14" t="s">
        <v>28</v>
      </c>
      <c r="D17" s="12" t="s">
        <v>15</v>
      </c>
      <c r="E17" s="13">
        <f>SUM(B3+E5)+B17</f>
        <v>424</v>
      </c>
      <c r="F17" s="13">
        <f>SUM(B3+F5)+B17</f>
        <v>394</v>
      </c>
      <c r="G17" s="13">
        <f>SUM(B3+G5)+B17</f>
        <v>369</v>
      </c>
      <c r="H17" s="13">
        <f>SUM(B3+H5)+B17</f>
        <v>344</v>
      </c>
      <c r="I17" s="13">
        <f>SUM(B3+B17)</f>
        <v>324</v>
      </c>
      <c r="J17" s="13">
        <f>SUM(B3+J5)+B17</f>
        <v>354</v>
      </c>
    </row>
    <row r="18" spans="1:10" ht="15.75" hidden="1" x14ac:dyDescent="0.25">
      <c r="A18" s="10" t="s">
        <v>23</v>
      </c>
      <c r="B18" s="11">
        <v>82.5</v>
      </c>
      <c r="C18" s="14" t="s">
        <v>29</v>
      </c>
      <c r="D18" s="12" t="s">
        <v>15</v>
      </c>
      <c r="E18" s="13">
        <f>SUM(B3+E5)+B18</f>
        <v>431.5</v>
      </c>
      <c r="F18" s="13">
        <f>SUM(B3+F5)+B18</f>
        <v>401.5</v>
      </c>
      <c r="G18" s="13">
        <f>SUM(B3+G5)+B18</f>
        <v>376.5</v>
      </c>
      <c r="H18" s="13">
        <f>SUM(B3+H5)+B18</f>
        <v>351.5</v>
      </c>
      <c r="I18" s="13">
        <f>SUM(B3+B18)</f>
        <v>331.5</v>
      </c>
      <c r="J18" s="13">
        <f>SUM(B3+J5)+B18</f>
        <v>361.5</v>
      </c>
    </row>
    <row r="19" spans="1:10" ht="0.75" customHeight="1" x14ac:dyDescent="0.25">
      <c r="A19" s="10" t="s">
        <v>23</v>
      </c>
      <c r="B19" s="11">
        <v>90</v>
      </c>
      <c r="C19" s="14" t="s">
        <v>30</v>
      </c>
      <c r="D19" s="12" t="s">
        <v>15</v>
      </c>
      <c r="E19" s="13">
        <f>SUM(B3+E5)+B19</f>
        <v>439</v>
      </c>
      <c r="F19" s="13">
        <f>SUM(B3+F5)+B19</f>
        <v>409</v>
      </c>
      <c r="G19" s="13">
        <f>SUM(B3+G5)+B19</f>
        <v>384</v>
      </c>
      <c r="H19" s="13">
        <f>SUM(B3+H5)+B19</f>
        <v>359</v>
      </c>
      <c r="I19" s="13">
        <f>SUM(B3+B19)</f>
        <v>339</v>
      </c>
      <c r="J19" s="13">
        <f>SUM(B3+J5)+B19</f>
        <v>369</v>
      </c>
    </row>
    <row r="20" spans="1:10" ht="15.75" hidden="1" x14ac:dyDescent="0.25">
      <c r="A20" s="10" t="s">
        <v>23</v>
      </c>
      <c r="B20" s="11">
        <v>97.5</v>
      </c>
      <c r="C20" s="14" t="s">
        <v>31</v>
      </c>
      <c r="D20" s="12" t="s">
        <v>15</v>
      </c>
      <c r="E20" s="13">
        <f>SUM(B3+E5)+B20</f>
        <v>446.5</v>
      </c>
      <c r="F20" s="13">
        <f>SUM(B3+F5)+B20</f>
        <v>416.5</v>
      </c>
      <c r="G20" s="13">
        <f>SUM(B3+G5)+B20</f>
        <v>391.5</v>
      </c>
      <c r="H20" s="13">
        <f>SUM(B3+H5)+B20</f>
        <v>366.5</v>
      </c>
      <c r="I20" s="13">
        <f>SUM(B3+B20)</f>
        <v>346.5</v>
      </c>
      <c r="J20" s="13">
        <f>SUM(B3+J5)+B20</f>
        <v>376.5</v>
      </c>
    </row>
    <row r="21" spans="1:10" ht="15.75" hidden="1" x14ac:dyDescent="0.25">
      <c r="A21" s="10" t="s">
        <v>23</v>
      </c>
      <c r="B21" s="11">
        <v>105</v>
      </c>
      <c r="C21" s="16" t="s">
        <v>32</v>
      </c>
      <c r="D21" s="12" t="s">
        <v>15</v>
      </c>
      <c r="E21" s="13">
        <f>SUM(B3+E5)+B21</f>
        <v>454</v>
      </c>
      <c r="F21" s="13">
        <f>SUM(B3+F5)+B21</f>
        <v>424</v>
      </c>
      <c r="G21" s="13">
        <f>SUM(B3+G5)+B21</f>
        <v>399</v>
      </c>
      <c r="H21" s="13">
        <f>SUM(B3+H5)+B21</f>
        <v>374</v>
      </c>
      <c r="I21" s="13">
        <f>SUM(B3+B21)</f>
        <v>354</v>
      </c>
      <c r="J21" s="13">
        <f>SUM(B3+J5)+B21</f>
        <v>384</v>
      </c>
    </row>
    <row r="22" spans="1:10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private</vt:lpstr>
      <vt:lpstr>zakelijk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Oprins</cp:lastModifiedBy>
  <cp:lastPrinted>2021-09-06T13:13:21Z</cp:lastPrinted>
  <dcterms:created xsi:type="dcterms:W3CDTF">2020-05-01T13:03:37Z</dcterms:created>
  <dcterms:modified xsi:type="dcterms:W3CDTF">2023-02-17T08:31:45Z</dcterms:modified>
</cp:coreProperties>
</file>